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Gen" sheetId="1" r:id="rId1"/>
    <sheet name="Punti" sheetId="2" r:id="rId2"/>
  </sheets>
  <definedNames/>
  <calcPr fullCalcOnLoad="1"/>
</workbook>
</file>

<file path=xl/sharedStrings.xml><?xml version="1.0" encoding="utf-8"?>
<sst xmlns="http://schemas.openxmlformats.org/spreadsheetml/2006/main" count="186" uniqueCount="85">
  <si>
    <t>FIDAL</t>
  </si>
  <si>
    <t>ATL.PIETRASANTA VERSILIA</t>
  </si>
  <si>
    <t>3° circuito GIANNOTTI GIULIANO</t>
  </si>
  <si>
    <t>BONUS PER 5 GARE 3 PUNTI</t>
  </si>
  <si>
    <t>Classifica Categoria</t>
  </si>
  <si>
    <t>A</t>
  </si>
  <si>
    <t>Cat. A  Maschile ( 18-39 )</t>
  </si>
  <si>
    <t>Cl.</t>
  </si>
  <si>
    <t>Nominativo</t>
  </si>
  <si>
    <t>An</t>
  </si>
  <si>
    <t>Società</t>
  </si>
  <si>
    <t>Strettoia</t>
  </si>
  <si>
    <t>Retignano</t>
  </si>
  <si>
    <t>Pozzi</t>
  </si>
  <si>
    <t>Seravezza</t>
  </si>
  <si>
    <t>Valllecchia</t>
  </si>
  <si>
    <t>TOTALE</t>
  </si>
  <si>
    <t>Sc 1</t>
  </si>
  <si>
    <t>Sc. 2</t>
  </si>
  <si>
    <t>Bonus</t>
  </si>
  <si>
    <t>Tot generale</t>
  </si>
  <si>
    <t>n. gare</t>
  </si>
  <si>
    <t>PELLETTI MATTEO</t>
  </si>
  <si>
    <t>ROSSI MARCO</t>
  </si>
  <si>
    <t>G.P. PARCO ALPI APUANE</t>
  </si>
  <si>
    <t>DAL BO PAOLO</t>
  </si>
  <si>
    <t>GIANNINI DIEGO</t>
  </si>
  <si>
    <t>BARSI ALFREDO</t>
  </si>
  <si>
    <t>PRO AVIS CASTELNUOVO MAGRA</t>
  </si>
  <si>
    <t>CAPPELLI NICOLA</t>
  </si>
  <si>
    <t>GAS RUNNERS MASSA</t>
  </si>
  <si>
    <t>DEL MONTE ALESSANDRO</t>
  </si>
  <si>
    <t>GRUPPO PODISTICO ROSSINI</t>
  </si>
  <si>
    <t>G.S. ORECCHIELLA GARFAGNANA</t>
  </si>
  <si>
    <t>ASD ATLETICA ALTA TOSCANA</t>
  </si>
  <si>
    <t>ASD LA GALLA PONTEDERA ATL.</t>
  </si>
  <si>
    <t>VERSILIA SPORT</t>
  </si>
  <si>
    <t>B</t>
  </si>
  <si>
    <t>Cat. B  Maschile ( 40-49 )</t>
  </si>
  <si>
    <t>NOBILE DANIEL</t>
  </si>
  <si>
    <t>LAZZAROTTI ANDREA</t>
  </si>
  <si>
    <t>DERI DAVIDE</t>
  </si>
  <si>
    <t>LANDUCCI ILARIO</t>
  </si>
  <si>
    <t>ASD LUCCA MARATHON</t>
  </si>
  <si>
    <t>GELATI MASSIMO</t>
  </si>
  <si>
    <t>C.U.S. PARMA</t>
  </si>
  <si>
    <t>BONUCCELLI GIUSEPPE</t>
  </si>
  <si>
    <t>CATTANI DANIELE</t>
  </si>
  <si>
    <t>EVANGELISTI MICHELE</t>
  </si>
  <si>
    <t>CIRIVELLO GIUSEPPE</t>
  </si>
  <si>
    <t>DEL GIUDICE DAVIDE</t>
  </si>
  <si>
    <t>ASD POLISPORTIVA MADONNETTA</t>
  </si>
  <si>
    <t>C</t>
  </si>
  <si>
    <t>Cat. C  Maschile ( 50-59 )</t>
  </si>
  <si>
    <t>BERNARDINI MARCELLO</t>
  </si>
  <si>
    <t>MUTTI MARIO</t>
  </si>
  <si>
    <t>MATTEUCCI SERGIO</t>
  </si>
  <si>
    <t>FILATTIERA ROBERTO</t>
  </si>
  <si>
    <t>TORRI LUCIANO</t>
  </si>
  <si>
    <t>GIORGI ROBERTO</t>
  </si>
  <si>
    <t>D</t>
  </si>
  <si>
    <t>Cat. D  Maschile ( 60-99 )</t>
  </si>
  <si>
    <t>GIANNINI RICCARDO</t>
  </si>
  <si>
    <t>CHERUBINI RINADO</t>
  </si>
  <si>
    <t>POLISPORTIVA MADONNETTA</t>
  </si>
  <si>
    <t>BERTACCA FERDINANDO</t>
  </si>
  <si>
    <t>ATL. MASSAROSA AMICI D.MARCIA</t>
  </si>
  <si>
    <t>CAPPELLI GINO</t>
  </si>
  <si>
    <t>E</t>
  </si>
  <si>
    <t>Cat. E  Femminile ( 18-44 )</t>
  </si>
  <si>
    <t>FRUZZA VALENTINA</t>
  </si>
  <si>
    <t>CIBEI MARGHERITA</t>
  </si>
  <si>
    <t>FIALDINI BEATRICE</t>
  </si>
  <si>
    <t>BERTOLOTTI ELENA</t>
  </si>
  <si>
    <t>ATL. CASTELLO</t>
  </si>
  <si>
    <t>PELLEGRINI ISABELLA</t>
  </si>
  <si>
    <t>F</t>
  </si>
  <si>
    <t>Cat. F  Femminile ( 45-99 )</t>
  </si>
  <si>
    <t>NERI CARLA</t>
  </si>
  <si>
    <t>TARABELLA PAOLA FRANCESCA</t>
  </si>
  <si>
    <t>BERTUCCELLI LUCIANA</t>
  </si>
  <si>
    <t>DERNI MARIA GEMMA</t>
  </si>
  <si>
    <t>VALDISERCHIO RUNNING TEAM</t>
  </si>
  <si>
    <t>cl</t>
  </si>
  <si>
    <t>Punti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</si>
</sst>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2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4" borderId="0" xfId="0" applyFont="1" applyFill="1" applyBorder="1" applyAlignment="1">
      <alignment horizontal="center"/>
    </xf>
    <xf numFmtId="21" fontId="0" fillId="0" borderId="11" xfId="0" applyNumberFormat="1" applyFont="1" applyBorder="1" applyAlignment="1">
      <alignment/>
    </xf>
    <xf numFmtId="21" fontId="0" fillId="0" borderId="12" xfId="0" applyNumberFormat="1" applyFont="1" applyBorder="1" applyAlignment="1">
      <alignment/>
    </xf>
    <xf numFmtId="21" fontId="3" fillId="0" borderId="0" xfId="0" applyNumberFormat="1" applyFont="1" applyBorder="1" applyAlignment="1">
      <alignment/>
    </xf>
    <xf numFmtId="21" fontId="2" fillId="34" borderId="11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Zeros="0" tabSelected="1" zoomScalePageLayoutView="0" workbookViewId="0" topLeftCell="A1">
      <selection activeCell="Q54" sqref="Q54"/>
    </sheetView>
  </sheetViews>
  <sheetFormatPr defaultColWidth="9.140625" defaultRowHeight="12.75"/>
  <cols>
    <col min="1" max="1" width="4.28125" style="0" customWidth="1"/>
    <col min="2" max="2" width="23.7109375" style="2" customWidth="1"/>
    <col min="3" max="3" width="5.8515625" style="0" bestFit="1" customWidth="1"/>
    <col min="4" max="4" width="28.7109375" style="0" customWidth="1"/>
    <col min="5" max="6" width="8.7109375" style="7" customWidth="1"/>
    <col min="7" max="8" width="8.7109375" style="0" customWidth="1"/>
    <col min="10" max="10" width="7.140625" style="0" customWidth="1"/>
    <col min="11" max="11" width="4.140625" style="0" bestFit="1" customWidth="1"/>
    <col min="12" max="12" width="4.57421875" style="0" bestFit="1" customWidth="1"/>
    <col min="13" max="13" width="6.00390625" style="0" bestFit="1" customWidth="1"/>
    <col min="14" max="14" width="7.8515625" style="6" customWidth="1"/>
    <col min="15" max="15" width="4.57421875" style="0" customWidth="1"/>
  </cols>
  <sheetData>
    <row r="1" spans="1:10" ht="12.75">
      <c r="A1" s="1" t="s">
        <v>0</v>
      </c>
      <c r="D1" s="40" t="s">
        <v>1</v>
      </c>
      <c r="E1" s="40"/>
      <c r="F1" s="40"/>
      <c r="G1" s="40"/>
      <c r="H1" s="40"/>
      <c r="I1" s="4"/>
      <c r="J1" s="5"/>
    </row>
    <row r="2" spans="1:8" ht="7.5" customHeight="1">
      <c r="A2" s="6"/>
      <c r="H2" s="3"/>
    </row>
    <row r="3" spans="1:10" ht="27.75" customHeight="1">
      <c r="A3" s="41" t="s">
        <v>2</v>
      </c>
      <c r="B3" s="42"/>
      <c r="C3" s="42"/>
      <c r="D3" s="42"/>
      <c r="E3" s="42"/>
      <c r="F3" s="42"/>
      <c r="G3" s="42"/>
      <c r="H3" s="43"/>
      <c r="J3" t="s">
        <v>3</v>
      </c>
    </row>
    <row r="4" ht="8.25" customHeight="1"/>
    <row r="5" spans="1:8" s="12" customFormat="1" ht="15.75">
      <c r="A5" s="36" t="s">
        <v>4</v>
      </c>
      <c r="B5" s="37"/>
      <c r="C5" s="9" t="s">
        <v>5</v>
      </c>
      <c r="D5" s="9" t="s">
        <v>6</v>
      </c>
      <c r="E5" s="10"/>
      <c r="F5" s="11"/>
      <c r="G5" s="38"/>
      <c r="H5" s="39"/>
    </row>
    <row r="6" spans="5:6" ht="6" customHeight="1">
      <c r="E6" s="13"/>
      <c r="F6" s="13"/>
    </row>
    <row r="7" spans="1:15" s="15" customFormat="1" ht="25.5" customHeight="1">
      <c r="A7" s="14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14" t="s">
        <v>15</v>
      </c>
      <c r="J7" s="14" t="s">
        <v>16</v>
      </c>
      <c r="K7" s="14" t="s">
        <v>17</v>
      </c>
      <c r="L7" s="14" t="s">
        <v>18</v>
      </c>
      <c r="M7" s="14" t="s">
        <v>19</v>
      </c>
      <c r="N7" s="14" t="s">
        <v>20</v>
      </c>
      <c r="O7" s="14" t="s">
        <v>21</v>
      </c>
    </row>
    <row r="8" spans="1:15" s="20" customFormat="1" ht="11.25">
      <c r="A8" s="16">
        <v>1</v>
      </c>
      <c r="B8" s="17" t="s">
        <v>22</v>
      </c>
      <c r="C8" s="17">
        <v>1985</v>
      </c>
      <c r="D8" s="17" t="s">
        <v>1</v>
      </c>
      <c r="E8" s="17">
        <v>5</v>
      </c>
      <c r="F8" s="18">
        <v>30</v>
      </c>
      <c r="G8" s="16">
        <v>17</v>
      </c>
      <c r="H8" s="16">
        <v>28</v>
      </c>
      <c r="I8" s="16">
        <v>4</v>
      </c>
      <c r="J8" s="16">
        <f aca="true" t="shared" si="0" ref="J8:J14">SUM(E8:I8)</f>
        <v>84</v>
      </c>
      <c r="K8" s="16">
        <f aca="true" t="shared" si="1" ref="K8:K14">IF(O8&gt;3,(MIN(E8:H8)),0)</f>
        <v>5</v>
      </c>
      <c r="L8" s="16"/>
      <c r="M8" s="16">
        <f>IF(O8=5,3,0)</f>
        <v>3</v>
      </c>
      <c r="N8" s="19">
        <f aca="true" t="shared" si="2" ref="N8:N14">J8-K8-L8+M8</f>
        <v>82</v>
      </c>
      <c r="O8" s="16">
        <f aca="true" t="shared" si="3" ref="O8:O14">COUNTIF(E8:I8,"&gt;0")</f>
        <v>5</v>
      </c>
    </row>
    <row r="9" spans="1:15" s="21" customFormat="1" ht="11.25">
      <c r="A9" s="16">
        <v>2</v>
      </c>
      <c r="B9" s="17" t="s">
        <v>23</v>
      </c>
      <c r="C9" s="17">
        <v>1985</v>
      </c>
      <c r="D9" s="17" t="s">
        <v>24</v>
      </c>
      <c r="E9" s="17">
        <v>10</v>
      </c>
      <c r="F9" s="18">
        <v>26</v>
      </c>
      <c r="G9" s="16">
        <v>16</v>
      </c>
      <c r="H9" s="16">
        <v>24</v>
      </c>
      <c r="I9" s="16"/>
      <c r="J9" s="16">
        <f t="shared" si="0"/>
        <v>76</v>
      </c>
      <c r="K9" s="16">
        <f t="shared" si="1"/>
        <v>10</v>
      </c>
      <c r="L9" s="16"/>
      <c r="M9" s="16">
        <f aca="true" t="shared" si="4" ref="M9:M14">IF(O9=5,3,0)</f>
        <v>0</v>
      </c>
      <c r="N9" s="19">
        <f t="shared" si="2"/>
        <v>66</v>
      </c>
      <c r="O9" s="16">
        <f t="shared" si="3"/>
        <v>4</v>
      </c>
    </row>
    <row r="10" spans="1:15" s="21" customFormat="1" ht="11.25">
      <c r="A10" s="16">
        <v>3</v>
      </c>
      <c r="B10" s="17" t="s">
        <v>25</v>
      </c>
      <c r="C10" s="17">
        <v>1994</v>
      </c>
      <c r="D10" s="17" t="s">
        <v>1</v>
      </c>
      <c r="E10" s="17">
        <v>8</v>
      </c>
      <c r="F10" s="18">
        <v>19</v>
      </c>
      <c r="G10" s="16">
        <v>13</v>
      </c>
      <c r="H10" s="16">
        <v>26</v>
      </c>
      <c r="I10" s="16"/>
      <c r="J10" s="16">
        <f t="shared" si="0"/>
        <v>66</v>
      </c>
      <c r="K10" s="16">
        <f t="shared" si="1"/>
        <v>8</v>
      </c>
      <c r="L10" s="16"/>
      <c r="M10" s="16">
        <f t="shared" si="4"/>
        <v>0</v>
      </c>
      <c r="N10" s="19">
        <f t="shared" si="2"/>
        <v>58</v>
      </c>
      <c r="O10" s="16">
        <f t="shared" si="3"/>
        <v>4</v>
      </c>
    </row>
    <row r="11" spans="1:15" s="21" customFormat="1" ht="11.25">
      <c r="A11" s="16">
        <v>4</v>
      </c>
      <c r="B11" s="17" t="s">
        <v>26</v>
      </c>
      <c r="C11" s="17">
        <v>1990</v>
      </c>
      <c r="D11" s="17" t="s">
        <v>1</v>
      </c>
      <c r="E11" s="22"/>
      <c r="F11" s="16"/>
      <c r="G11" s="16">
        <v>20</v>
      </c>
      <c r="H11" s="16">
        <v>30</v>
      </c>
      <c r="I11" s="16">
        <v>8</v>
      </c>
      <c r="J11" s="16">
        <f t="shared" si="0"/>
        <v>58</v>
      </c>
      <c r="K11" s="16">
        <f t="shared" si="1"/>
        <v>0</v>
      </c>
      <c r="L11" s="16"/>
      <c r="M11" s="16">
        <f t="shared" si="4"/>
        <v>0</v>
      </c>
      <c r="N11" s="19">
        <f t="shared" si="2"/>
        <v>58</v>
      </c>
      <c r="O11" s="16">
        <f t="shared" si="3"/>
        <v>3</v>
      </c>
    </row>
    <row r="12" spans="1:15" s="20" customFormat="1" ht="11.25">
      <c r="A12" s="16">
        <v>5</v>
      </c>
      <c r="B12" s="17" t="s">
        <v>27</v>
      </c>
      <c r="C12" s="17">
        <v>1982</v>
      </c>
      <c r="D12" s="17" t="s">
        <v>1</v>
      </c>
      <c r="E12" s="17">
        <v>3</v>
      </c>
      <c r="F12" s="18">
        <v>18</v>
      </c>
      <c r="G12" s="16">
        <v>5</v>
      </c>
      <c r="H12" s="16">
        <v>18</v>
      </c>
      <c r="I12" s="16">
        <v>1</v>
      </c>
      <c r="J12" s="16">
        <f t="shared" si="0"/>
        <v>45</v>
      </c>
      <c r="K12" s="16">
        <f t="shared" si="1"/>
        <v>3</v>
      </c>
      <c r="L12" s="16"/>
      <c r="M12" s="16">
        <f t="shared" si="4"/>
        <v>3</v>
      </c>
      <c r="N12" s="19">
        <f t="shared" si="2"/>
        <v>45</v>
      </c>
      <c r="O12" s="16">
        <f t="shared" si="3"/>
        <v>5</v>
      </c>
    </row>
    <row r="13" spans="1:15" s="20" customFormat="1" ht="11.25">
      <c r="A13" s="16">
        <v>6</v>
      </c>
      <c r="B13" s="17" t="s">
        <v>29</v>
      </c>
      <c r="C13" s="17">
        <v>1979</v>
      </c>
      <c r="D13" s="17" t="s">
        <v>28</v>
      </c>
      <c r="E13" s="17">
        <v>1</v>
      </c>
      <c r="F13" s="18">
        <v>15</v>
      </c>
      <c r="G13" s="16">
        <v>2</v>
      </c>
      <c r="H13" s="16"/>
      <c r="I13" s="16"/>
      <c r="J13" s="16">
        <f t="shared" si="0"/>
        <v>18</v>
      </c>
      <c r="K13" s="16">
        <f t="shared" si="1"/>
        <v>0</v>
      </c>
      <c r="L13" s="16"/>
      <c r="M13" s="16">
        <f t="shared" si="4"/>
        <v>0</v>
      </c>
      <c r="N13" s="19">
        <f t="shared" si="2"/>
        <v>18</v>
      </c>
      <c r="O13" s="16">
        <f t="shared" si="3"/>
        <v>3</v>
      </c>
    </row>
    <row r="14" spans="1:15" s="20" customFormat="1" ht="11.25">
      <c r="A14" s="16">
        <v>7</v>
      </c>
      <c r="B14" s="17" t="s">
        <v>31</v>
      </c>
      <c r="C14" s="17">
        <v>1987</v>
      </c>
      <c r="D14" s="17" t="s">
        <v>30</v>
      </c>
      <c r="E14" s="17">
        <v>1</v>
      </c>
      <c r="F14" s="18">
        <v>12</v>
      </c>
      <c r="G14" s="16">
        <v>1</v>
      </c>
      <c r="H14" s="16"/>
      <c r="I14" s="16"/>
      <c r="J14" s="16">
        <f t="shared" si="0"/>
        <v>14</v>
      </c>
      <c r="K14" s="16">
        <f t="shared" si="1"/>
        <v>0</v>
      </c>
      <c r="L14" s="16"/>
      <c r="M14" s="16">
        <f t="shared" si="4"/>
        <v>0</v>
      </c>
      <c r="N14" s="19">
        <f t="shared" si="2"/>
        <v>14</v>
      </c>
      <c r="O14" s="16">
        <f t="shared" si="3"/>
        <v>3</v>
      </c>
    </row>
    <row r="15" spans="2:14" s="23" customFormat="1" ht="12.75">
      <c r="B15" s="20"/>
      <c r="E15" s="24"/>
      <c r="F15" s="24"/>
      <c r="N15" s="25"/>
    </row>
    <row r="16" spans="1:8" s="12" customFormat="1" ht="15.75">
      <c r="A16" s="36" t="s">
        <v>4</v>
      </c>
      <c r="B16" s="37"/>
      <c r="C16" s="9" t="s">
        <v>37</v>
      </c>
      <c r="D16" s="9" t="s">
        <v>38</v>
      </c>
      <c r="E16" s="10"/>
      <c r="F16" s="11"/>
      <c r="G16" s="38"/>
      <c r="H16" s="39"/>
    </row>
    <row r="17" spans="2:14" ht="6" customHeight="1">
      <c r="B17"/>
      <c r="E17" s="26"/>
      <c r="F17" s="26"/>
      <c r="G17" s="27"/>
      <c r="N17"/>
    </row>
    <row r="18" spans="1:15" s="28" customFormat="1" ht="25.5" customHeight="1">
      <c r="A18" s="14" t="s">
        <v>7</v>
      </c>
      <c r="B18" s="14" t="s">
        <v>8</v>
      </c>
      <c r="C18" s="14" t="s">
        <v>9</v>
      </c>
      <c r="D18" s="14" t="s">
        <v>10</v>
      </c>
      <c r="E18" s="14" t="s">
        <v>11</v>
      </c>
      <c r="F18" s="14" t="s">
        <v>12</v>
      </c>
      <c r="G18" s="14" t="s">
        <v>13</v>
      </c>
      <c r="H18" s="14" t="s">
        <v>14</v>
      </c>
      <c r="I18" s="14" t="s">
        <v>15</v>
      </c>
      <c r="J18" s="14" t="s">
        <v>16</v>
      </c>
      <c r="K18" s="14" t="s">
        <v>17</v>
      </c>
      <c r="L18" s="14" t="s">
        <v>18</v>
      </c>
      <c r="M18" s="14" t="s">
        <v>19</v>
      </c>
      <c r="N18" s="14" t="s">
        <v>20</v>
      </c>
      <c r="O18" s="14" t="s">
        <v>21</v>
      </c>
    </row>
    <row r="19" spans="1:15" s="21" customFormat="1" ht="11.25">
      <c r="A19" s="16">
        <v>1</v>
      </c>
      <c r="B19" s="17" t="s">
        <v>40</v>
      </c>
      <c r="C19" s="17">
        <v>1975</v>
      </c>
      <c r="D19" s="17" t="s">
        <v>28</v>
      </c>
      <c r="E19" s="22"/>
      <c r="F19" s="16"/>
      <c r="G19" s="18">
        <v>28</v>
      </c>
      <c r="H19" s="18">
        <v>30</v>
      </c>
      <c r="I19" s="16">
        <v>30</v>
      </c>
      <c r="J19" s="16">
        <f aca="true" t="shared" si="5" ref="J19:J28">SUM(E19:I19)</f>
        <v>88</v>
      </c>
      <c r="K19" s="16">
        <f aca="true" t="shared" si="6" ref="K19:K28">IF(O19&gt;3,(MIN(E19:H19)),0)</f>
        <v>0</v>
      </c>
      <c r="L19" s="16"/>
      <c r="M19" s="16">
        <f aca="true" t="shared" si="7" ref="M19:M26">IF(O19=5,3,0)</f>
        <v>0</v>
      </c>
      <c r="N19" s="19">
        <f aca="true" t="shared" si="8" ref="N19:N28">J19-K19-L19+M19</f>
        <v>88</v>
      </c>
      <c r="O19" s="16">
        <f aca="true" t="shared" si="9" ref="O19:O28">COUNTIF(E19:I19,"&gt;0")</f>
        <v>3</v>
      </c>
    </row>
    <row r="20" spans="1:15" s="20" customFormat="1" ht="11.25">
      <c r="A20" s="16">
        <v>2</v>
      </c>
      <c r="B20" s="17" t="s">
        <v>39</v>
      </c>
      <c r="C20" s="17">
        <v>1977</v>
      </c>
      <c r="D20" s="17" t="s">
        <v>28</v>
      </c>
      <c r="E20" s="22"/>
      <c r="F20" s="16">
        <v>20</v>
      </c>
      <c r="G20" s="18">
        <v>16</v>
      </c>
      <c r="H20" s="16">
        <v>26</v>
      </c>
      <c r="I20" s="16">
        <v>20</v>
      </c>
      <c r="J20" s="16">
        <f t="shared" si="5"/>
        <v>82</v>
      </c>
      <c r="K20" s="16">
        <f t="shared" si="6"/>
        <v>16</v>
      </c>
      <c r="L20" s="16"/>
      <c r="M20" s="16">
        <f t="shared" si="7"/>
        <v>0</v>
      </c>
      <c r="N20" s="19">
        <f t="shared" si="8"/>
        <v>66</v>
      </c>
      <c r="O20" s="16">
        <f t="shared" si="9"/>
        <v>4</v>
      </c>
    </row>
    <row r="21" spans="1:15" s="20" customFormat="1" ht="11.25">
      <c r="A21" s="16">
        <v>3</v>
      </c>
      <c r="B21" s="17" t="s">
        <v>42</v>
      </c>
      <c r="C21" s="17">
        <v>1971</v>
      </c>
      <c r="D21" s="17" t="s">
        <v>43</v>
      </c>
      <c r="E21" s="17">
        <v>20</v>
      </c>
      <c r="F21" s="18"/>
      <c r="G21" s="18">
        <v>18</v>
      </c>
      <c r="H21" s="16"/>
      <c r="I21" s="16">
        <v>16</v>
      </c>
      <c r="J21" s="16">
        <f t="shared" si="5"/>
        <v>54</v>
      </c>
      <c r="K21" s="16">
        <f t="shared" si="6"/>
        <v>0</v>
      </c>
      <c r="L21" s="16"/>
      <c r="M21" s="16">
        <f t="shared" si="7"/>
        <v>0</v>
      </c>
      <c r="N21" s="19">
        <f t="shared" si="8"/>
        <v>54</v>
      </c>
      <c r="O21" s="16">
        <f t="shared" si="9"/>
        <v>3</v>
      </c>
    </row>
    <row r="22" spans="1:15" s="20" customFormat="1" ht="11.25">
      <c r="A22" s="16">
        <v>4</v>
      </c>
      <c r="B22" s="17" t="s">
        <v>41</v>
      </c>
      <c r="C22" s="17">
        <v>1969</v>
      </c>
      <c r="D22" s="17" t="s">
        <v>1</v>
      </c>
      <c r="E22" s="22"/>
      <c r="F22" s="16">
        <v>16</v>
      </c>
      <c r="G22" s="18">
        <v>13</v>
      </c>
      <c r="H22" s="18">
        <v>24</v>
      </c>
      <c r="I22" s="16"/>
      <c r="J22" s="16">
        <f t="shared" si="5"/>
        <v>53</v>
      </c>
      <c r="K22" s="16">
        <f t="shared" si="6"/>
        <v>0</v>
      </c>
      <c r="L22" s="16"/>
      <c r="M22" s="16">
        <f t="shared" si="7"/>
        <v>0</v>
      </c>
      <c r="N22" s="19">
        <f t="shared" si="8"/>
        <v>53</v>
      </c>
      <c r="O22" s="16">
        <f t="shared" si="9"/>
        <v>3</v>
      </c>
    </row>
    <row r="23" spans="1:15" s="21" customFormat="1" ht="11.25">
      <c r="A23" s="16">
        <v>5</v>
      </c>
      <c r="B23" s="17" t="s">
        <v>44</v>
      </c>
      <c r="C23" s="17">
        <v>1968</v>
      </c>
      <c r="D23" s="17" t="s">
        <v>45</v>
      </c>
      <c r="E23" s="17">
        <v>8</v>
      </c>
      <c r="F23" s="18">
        <v>3</v>
      </c>
      <c r="G23" s="18">
        <v>9</v>
      </c>
      <c r="H23" s="16">
        <v>20</v>
      </c>
      <c r="I23" s="16">
        <v>9</v>
      </c>
      <c r="J23" s="16">
        <f t="shared" si="5"/>
        <v>49</v>
      </c>
      <c r="K23" s="16">
        <f t="shared" si="6"/>
        <v>3</v>
      </c>
      <c r="L23" s="16"/>
      <c r="M23" s="16">
        <f t="shared" si="7"/>
        <v>3</v>
      </c>
      <c r="N23" s="19">
        <f t="shared" si="8"/>
        <v>49</v>
      </c>
      <c r="O23" s="16">
        <f t="shared" si="9"/>
        <v>5</v>
      </c>
    </row>
    <row r="24" spans="1:15" s="21" customFormat="1" ht="11.25">
      <c r="A24" s="16">
        <v>6</v>
      </c>
      <c r="B24" s="17" t="s">
        <v>46</v>
      </c>
      <c r="C24" s="17">
        <v>1973</v>
      </c>
      <c r="D24" s="17" t="s">
        <v>34</v>
      </c>
      <c r="E24" s="16">
        <v>16</v>
      </c>
      <c r="F24" s="22">
        <v>19</v>
      </c>
      <c r="G24" s="18"/>
      <c r="H24" s="18"/>
      <c r="I24" s="16">
        <v>14</v>
      </c>
      <c r="J24" s="16">
        <f t="shared" si="5"/>
        <v>49</v>
      </c>
      <c r="K24" s="16">
        <f t="shared" si="6"/>
        <v>0</v>
      </c>
      <c r="L24" s="16"/>
      <c r="M24" s="16">
        <f t="shared" si="7"/>
        <v>0</v>
      </c>
      <c r="N24" s="19">
        <f t="shared" si="8"/>
        <v>49</v>
      </c>
      <c r="O24" s="16">
        <f t="shared" si="9"/>
        <v>3</v>
      </c>
    </row>
    <row r="25" spans="1:15" s="21" customFormat="1" ht="11.25">
      <c r="A25" s="16">
        <v>7</v>
      </c>
      <c r="B25" s="17" t="s">
        <v>48</v>
      </c>
      <c r="C25" s="17">
        <v>1976</v>
      </c>
      <c r="D25" s="17" t="s">
        <v>1</v>
      </c>
      <c r="E25" s="18"/>
      <c r="F25" s="22"/>
      <c r="G25" s="18">
        <v>1</v>
      </c>
      <c r="H25" s="18">
        <v>18</v>
      </c>
      <c r="I25" s="16">
        <v>8</v>
      </c>
      <c r="J25" s="16">
        <f t="shared" si="5"/>
        <v>27</v>
      </c>
      <c r="K25" s="16">
        <f t="shared" si="6"/>
        <v>0</v>
      </c>
      <c r="L25" s="16"/>
      <c r="M25" s="16">
        <f t="shared" si="7"/>
        <v>0</v>
      </c>
      <c r="N25" s="19">
        <f t="shared" si="8"/>
        <v>27</v>
      </c>
      <c r="O25" s="16">
        <f t="shared" si="9"/>
        <v>3</v>
      </c>
    </row>
    <row r="26" spans="1:15" s="21" customFormat="1" ht="11.25">
      <c r="A26" s="16">
        <v>8</v>
      </c>
      <c r="B26" s="17" t="s">
        <v>47</v>
      </c>
      <c r="C26" s="17">
        <v>1976</v>
      </c>
      <c r="D26" s="17" t="s">
        <v>28</v>
      </c>
      <c r="E26" s="18"/>
      <c r="F26" s="17">
        <v>2</v>
      </c>
      <c r="G26" s="18">
        <v>2</v>
      </c>
      <c r="H26" s="18">
        <v>19</v>
      </c>
      <c r="I26" s="16"/>
      <c r="J26" s="16">
        <f t="shared" si="5"/>
        <v>23</v>
      </c>
      <c r="K26" s="16">
        <f t="shared" si="6"/>
        <v>0</v>
      </c>
      <c r="L26" s="16"/>
      <c r="M26" s="16">
        <f t="shared" si="7"/>
        <v>0</v>
      </c>
      <c r="N26" s="19">
        <f t="shared" si="8"/>
        <v>23</v>
      </c>
      <c r="O26" s="16">
        <f t="shared" si="9"/>
        <v>3</v>
      </c>
    </row>
    <row r="27" spans="1:15" s="20" customFormat="1" ht="11.25">
      <c r="A27" s="16">
        <v>9</v>
      </c>
      <c r="B27" s="17" t="s">
        <v>49</v>
      </c>
      <c r="C27" s="17">
        <v>1969</v>
      </c>
      <c r="D27" s="17" t="s">
        <v>28</v>
      </c>
      <c r="E27" s="16">
        <v>10</v>
      </c>
      <c r="F27" s="22">
        <v>5</v>
      </c>
      <c r="G27" s="18">
        <v>1</v>
      </c>
      <c r="H27" s="18"/>
      <c r="I27" s="16"/>
      <c r="J27" s="16">
        <f t="shared" si="5"/>
        <v>16</v>
      </c>
      <c r="K27" s="16">
        <f t="shared" si="6"/>
        <v>0</v>
      </c>
      <c r="L27" s="16"/>
      <c r="M27" s="16">
        <f>IF(O27=5,3,0)</f>
        <v>0</v>
      </c>
      <c r="N27" s="19">
        <f t="shared" si="8"/>
        <v>16</v>
      </c>
      <c r="O27" s="16">
        <f t="shared" si="9"/>
        <v>3</v>
      </c>
    </row>
    <row r="28" spans="1:15" s="20" customFormat="1" ht="11.25">
      <c r="A28" s="16">
        <v>10</v>
      </c>
      <c r="B28" s="17" t="s">
        <v>50</v>
      </c>
      <c r="C28" s="17">
        <v>1971</v>
      </c>
      <c r="D28" s="17" t="s">
        <v>33</v>
      </c>
      <c r="E28" s="16">
        <v>7</v>
      </c>
      <c r="F28" s="22">
        <v>1</v>
      </c>
      <c r="G28" s="18">
        <v>1</v>
      </c>
      <c r="H28" s="18"/>
      <c r="I28" s="16"/>
      <c r="J28" s="16">
        <f t="shared" si="5"/>
        <v>9</v>
      </c>
      <c r="K28" s="16">
        <f t="shared" si="6"/>
        <v>0</v>
      </c>
      <c r="L28" s="16"/>
      <c r="M28" s="16">
        <f>IF(O28=5,3,0)</f>
        <v>0</v>
      </c>
      <c r="N28" s="19">
        <f t="shared" si="8"/>
        <v>9</v>
      </c>
      <c r="O28" s="16">
        <f t="shared" si="9"/>
        <v>3</v>
      </c>
    </row>
    <row r="30" spans="1:8" s="12" customFormat="1" ht="15.75">
      <c r="A30" s="36" t="s">
        <v>4</v>
      </c>
      <c r="B30" s="37"/>
      <c r="C30" s="8" t="s">
        <v>52</v>
      </c>
      <c r="D30" s="9" t="s">
        <v>53</v>
      </c>
      <c r="E30" s="10"/>
      <c r="F30" s="11"/>
      <c r="G30" s="38"/>
      <c r="H30" s="39"/>
    </row>
    <row r="31" spans="2:14" ht="6" customHeight="1">
      <c r="B31"/>
      <c r="C31" s="29"/>
      <c r="E31" s="26"/>
      <c r="F31" s="26"/>
      <c r="G31" s="27"/>
      <c r="N31"/>
    </row>
    <row r="32" spans="1:15" s="15" customFormat="1" ht="25.5" customHeight="1">
      <c r="A32" s="14" t="s">
        <v>7</v>
      </c>
      <c r="B32" s="14" t="s">
        <v>8</v>
      </c>
      <c r="C32" s="14" t="s">
        <v>9</v>
      </c>
      <c r="D32" s="14" t="s">
        <v>10</v>
      </c>
      <c r="E32" s="14" t="s">
        <v>11</v>
      </c>
      <c r="F32" s="14" t="s">
        <v>12</v>
      </c>
      <c r="G32" s="14" t="s">
        <v>13</v>
      </c>
      <c r="H32" s="14" t="s">
        <v>14</v>
      </c>
      <c r="I32" s="14" t="s">
        <v>15</v>
      </c>
      <c r="J32" s="14" t="s">
        <v>16</v>
      </c>
      <c r="K32" s="14" t="s">
        <v>17</v>
      </c>
      <c r="L32" s="14" t="s">
        <v>18</v>
      </c>
      <c r="M32" s="14" t="s">
        <v>19</v>
      </c>
      <c r="N32" s="14" t="s">
        <v>20</v>
      </c>
      <c r="O32" s="14" t="s">
        <v>21</v>
      </c>
    </row>
    <row r="33" spans="1:15" s="21" customFormat="1" ht="11.25">
      <c r="A33" s="16">
        <v>1</v>
      </c>
      <c r="B33" s="17" t="s">
        <v>54</v>
      </c>
      <c r="C33" s="30">
        <v>1966</v>
      </c>
      <c r="D33" s="17" t="s">
        <v>24</v>
      </c>
      <c r="E33" s="17"/>
      <c r="F33" s="17">
        <v>26</v>
      </c>
      <c r="G33" s="18"/>
      <c r="H33" s="16">
        <v>30</v>
      </c>
      <c r="I33" s="16">
        <v>30</v>
      </c>
      <c r="J33" s="16">
        <f>SUM(E33:I33)</f>
        <v>86</v>
      </c>
      <c r="K33" s="16">
        <f>IF(O33&gt;3,(MIN(E33:H33)),0)</f>
        <v>0</v>
      </c>
      <c r="L33" s="16"/>
      <c r="M33" s="16">
        <f>IF(O33=5,3,0)</f>
        <v>0</v>
      </c>
      <c r="N33" s="19">
        <f>J33-K33-L33+M33</f>
        <v>86</v>
      </c>
      <c r="O33" s="16">
        <f>COUNTIF(E33:I33,"&gt;0")</f>
        <v>3</v>
      </c>
    </row>
    <row r="34" spans="1:15" s="20" customFormat="1" ht="11.25">
      <c r="A34" s="16">
        <v>2</v>
      </c>
      <c r="B34" s="17" t="s">
        <v>55</v>
      </c>
      <c r="C34" s="30">
        <v>1964</v>
      </c>
      <c r="D34" s="17" t="s">
        <v>1</v>
      </c>
      <c r="E34" s="17">
        <v>18</v>
      </c>
      <c r="F34" s="22">
        <v>12</v>
      </c>
      <c r="G34" s="18">
        <v>17</v>
      </c>
      <c r="H34" s="16">
        <v>17</v>
      </c>
      <c r="I34" s="16">
        <v>18</v>
      </c>
      <c r="J34" s="16">
        <f>SUM(E34:I34)</f>
        <v>82</v>
      </c>
      <c r="K34" s="16">
        <f>IF(O34&gt;3,(MIN(E34:H34)),0)</f>
        <v>12</v>
      </c>
      <c r="L34" s="16">
        <v>17</v>
      </c>
      <c r="M34" s="16">
        <f>IF(O34=5,3,0)</f>
        <v>3</v>
      </c>
      <c r="N34" s="19">
        <f>J34-K34-L34+M34</f>
        <v>56</v>
      </c>
      <c r="O34" s="16">
        <f>COUNTIF(E34:I34,"&gt;0")</f>
        <v>5</v>
      </c>
    </row>
    <row r="35" spans="1:15" s="21" customFormat="1" ht="11.25">
      <c r="A35" s="16">
        <v>3</v>
      </c>
      <c r="B35" s="17" t="s">
        <v>56</v>
      </c>
      <c r="C35" s="30">
        <v>1960</v>
      </c>
      <c r="D35" s="17" t="s">
        <v>32</v>
      </c>
      <c r="E35" s="17"/>
      <c r="F35" s="17">
        <v>9</v>
      </c>
      <c r="G35" s="18">
        <v>22</v>
      </c>
      <c r="H35" s="18">
        <v>18</v>
      </c>
      <c r="I35" s="16"/>
      <c r="J35" s="16">
        <f>SUM(E35:I35)</f>
        <v>49</v>
      </c>
      <c r="K35" s="16">
        <f>IF(O35&gt;3,(MIN(E35:H35)),0)</f>
        <v>0</v>
      </c>
      <c r="L35" s="16"/>
      <c r="M35" s="16">
        <f>IF(O35=5,3,0)</f>
        <v>0</v>
      </c>
      <c r="N35" s="19">
        <f>J35-K35-L35+M35</f>
        <v>49</v>
      </c>
      <c r="O35" s="16">
        <f>COUNTIF(E35:I35,"&gt;0")</f>
        <v>3</v>
      </c>
    </row>
    <row r="36" spans="1:15" s="21" customFormat="1" ht="11.25">
      <c r="A36" s="16">
        <v>4</v>
      </c>
      <c r="B36" s="17" t="s">
        <v>57</v>
      </c>
      <c r="C36" s="30">
        <v>1959</v>
      </c>
      <c r="D36" s="17" t="s">
        <v>28</v>
      </c>
      <c r="E36" s="22"/>
      <c r="F36" s="22"/>
      <c r="G36" s="18">
        <v>11</v>
      </c>
      <c r="H36" s="16">
        <v>16</v>
      </c>
      <c r="I36" s="16">
        <v>14</v>
      </c>
      <c r="J36" s="16">
        <f>SUM(E36:I36)</f>
        <v>41</v>
      </c>
      <c r="K36" s="16">
        <f>IF(O36&gt;3,(MIN(E36:H36)),0)</f>
        <v>0</v>
      </c>
      <c r="L36" s="16"/>
      <c r="M36" s="16">
        <f>IF(O36=5,3,0)</f>
        <v>0</v>
      </c>
      <c r="N36" s="19">
        <f>J36-K36-L36+M36</f>
        <v>41</v>
      </c>
      <c r="O36" s="16">
        <f>COUNTIF(E36:I36,"&gt;0")</f>
        <v>3</v>
      </c>
    </row>
    <row r="37" spans="1:15" s="21" customFormat="1" ht="11.25">
      <c r="A37" s="16">
        <v>5</v>
      </c>
      <c r="B37" s="17" t="s">
        <v>58</v>
      </c>
      <c r="C37" s="30">
        <v>1967</v>
      </c>
      <c r="D37" s="17" t="s">
        <v>51</v>
      </c>
      <c r="E37" s="17">
        <v>16</v>
      </c>
      <c r="F37" s="22">
        <v>8</v>
      </c>
      <c r="G37" s="18"/>
      <c r="H37" s="16"/>
      <c r="I37" s="16">
        <v>17</v>
      </c>
      <c r="J37" s="16">
        <f>SUM(E37:I37)</f>
        <v>41</v>
      </c>
      <c r="K37" s="16">
        <f>IF(O37&gt;3,(MIN(E37:H37)),0)</f>
        <v>0</v>
      </c>
      <c r="L37" s="16"/>
      <c r="M37" s="16">
        <f>IF(O37=5,3,0)</f>
        <v>0</v>
      </c>
      <c r="N37" s="19">
        <f>J37-K37-L37+M37</f>
        <v>41</v>
      </c>
      <c r="O37" s="16">
        <f>COUNTIF(E37:I37,"&gt;0")</f>
        <v>3</v>
      </c>
    </row>
    <row r="39" spans="1:8" s="12" customFormat="1" ht="15.75">
      <c r="A39" s="36" t="s">
        <v>4</v>
      </c>
      <c r="B39" s="37"/>
      <c r="C39" s="8" t="s">
        <v>60</v>
      </c>
      <c r="D39" s="9" t="s">
        <v>61</v>
      </c>
      <c r="E39" s="10"/>
      <c r="F39" s="11"/>
      <c r="G39" s="38"/>
      <c r="H39" s="39"/>
    </row>
    <row r="40" spans="2:14" ht="6" customHeight="1">
      <c r="B40"/>
      <c r="C40" s="29"/>
      <c r="E40" s="26"/>
      <c r="F40" s="26"/>
      <c r="G40" s="27"/>
      <c r="N40"/>
    </row>
    <row r="41" spans="1:15" s="15" customFormat="1" ht="25.5" customHeight="1">
      <c r="A41" s="14" t="s">
        <v>7</v>
      </c>
      <c r="B41" s="14" t="s">
        <v>8</v>
      </c>
      <c r="C41" s="14" t="s">
        <v>9</v>
      </c>
      <c r="D41" s="14" t="s">
        <v>10</v>
      </c>
      <c r="E41" s="14" t="s">
        <v>11</v>
      </c>
      <c r="F41" s="14" t="s">
        <v>12</v>
      </c>
      <c r="G41" s="14" t="s">
        <v>13</v>
      </c>
      <c r="H41" s="14" t="s">
        <v>14</v>
      </c>
      <c r="I41" s="14" t="s">
        <v>15</v>
      </c>
      <c r="J41" s="14" t="s">
        <v>16</v>
      </c>
      <c r="K41" s="14" t="s">
        <v>17</v>
      </c>
      <c r="L41" s="14" t="s">
        <v>18</v>
      </c>
      <c r="M41" s="14" t="s">
        <v>19</v>
      </c>
      <c r="N41" s="14" t="s">
        <v>20</v>
      </c>
      <c r="O41" s="14" t="s">
        <v>21</v>
      </c>
    </row>
    <row r="42" spans="1:15" s="21" customFormat="1" ht="11.25">
      <c r="A42" s="16">
        <v>1</v>
      </c>
      <c r="B42" s="16" t="s">
        <v>67</v>
      </c>
      <c r="C42" s="16">
        <v>1957</v>
      </c>
      <c r="D42" s="16" t="s">
        <v>28</v>
      </c>
      <c r="E42" s="16">
        <v>20</v>
      </c>
      <c r="F42" s="18">
        <v>22</v>
      </c>
      <c r="G42" s="16"/>
      <c r="H42" s="16"/>
      <c r="I42" s="16">
        <v>24</v>
      </c>
      <c r="J42" s="16">
        <f>SUM(E42:I42)</f>
        <v>66</v>
      </c>
      <c r="K42" s="16">
        <f>IF(O42&gt;3,(MIN(E42:H42)),0)</f>
        <v>0</v>
      </c>
      <c r="L42" s="16"/>
      <c r="M42" s="16">
        <f>IF(O42=5,3,0)</f>
        <v>0</v>
      </c>
      <c r="N42" s="19">
        <f>J42-K42-L42+M42</f>
        <v>66</v>
      </c>
      <c r="O42" s="16">
        <f>COUNTIF(E42:I42,"&gt;0")</f>
        <v>3</v>
      </c>
    </row>
    <row r="43" spans="1:15" s="21" customFormat="1" ht="11.25">
      <c r="A43" s="16">
        <v>2</v>
      </c>
      <c r="B43" s="16" t="s">
        <v>62</v>
      </c>
      <c r="C43" s="16">
        <v>1955</v>
      </c>
      <c r="D43" s="16" t="s">
        <v>1</v>
      </c>
      <c r="E43" s="16"/>
      <c r="F43" s="16">
        <v>18</v>
      </c>
      <c r="G43" s="16">
        <v>19</v>
      </c>
      <c r="H43" s="16">
        <v>28</v>
      </c>
      <c r="I43" s="16"/>
      <c r="J43" s="16">
        <f>SUM(E43:I43)</f>
        <v>65</v>
      </c>
      <c r="K43" s="16">
        <f>IF(O43&gt;3,(MIN(E43:H43)),0)</f>
        <v>0</v>
      </c>
      <c r="L43" s="16"/>
      <c r="M43" s="16">
        <f>IF(O43=5,3,0)</f>
        <v>0</v>
      </c>
      <c r="N43" s="19">
        <f>J43-K43-L43+M43</f>
        <v>65</v>
      </c>
      <c r="O43" s="16">
        <f>COUNTIF(E43:I43,"&gt;0")</f>
        <v>3</v>
      </c>
    </row>
    <row r="44" spans="1:15" s="21" customFormat="1" ht="11.25">
      <c r="A44" s="16">
        <v>3</v>
      </c>
      <c r="B44" s="16" t="s">
        <v>63</v>
      </c>
      <c r="C44" s="16">
        <v>1948</v>
      </c>
      <c r="D44" s="16" t="s">
        <v>64</v>
      </c>
      <c r="E44" s="16">
        <v>19</v>
      </c>
      <c r="F44" s="18">
        <v>19</v>
      </c>
      <c r="G44" s="16">
        <v>16</v>
      </c>
      <c r="H44" s="16">
        <v>26</v>
      </c>
      <c r="I44" s="16"/>
      <c r="J44" s="16">
        <f>SUM(E44:I44)</f>
        <v>80</v>
      </c>
      <c r="K44" s="16">
        <f>IF(O44&gt;3,(MIN(E44:H44)),0)</f>
        <v>16</v>
      </c>
      <c r="L44" s="16"/>
      <c r="M44" s="16">
        <f>IF(O44=5,3,0)</f>
        <v>0</v>
      </c>
      <c r="N44" s="19">
        <f>J44-K44-L44+M44</f>
        <v>64</v>
      </c>
      <c r="O44" s="16">
        <f>COUNTIF(E44:I44,"&gt;0")</f>
        <v>4</v>
      </c>
    </row>
    <row r="45" spans="1:15" s="21" customFormat="1" ht="11.25">
      <c r="A45" s="16">
        <v>4</v>
      </c>
      <c r="B45" s="16" t="s">
        <v>59</v>
      </c>
      <c r="C45" s="16">
        <v>1957</v>
      </c>
      <c r="D45" s="16" t="s">
        <v>1</v>
      </c>
      <c r="E45" s="34"/>
      <c r="F45" s="34"/>
      <c r="G45" s="16">
        <v>15</v>
      </c>
      <c r="H45" s="16">
        <v>24</v>
      </c>
      <c r="I45" s="16">
        <v>19</v>
      </c>
      <c r="J45" s="16">
        <f>SUM(E45:I45)</f>
        <v>58</v>
      </c>
      <c r="K45" s="16">
        <f>IF(O45&gt;3,(MIN(E45:H45)),0)</f>
        <v>0</v>
      </c>
      <c r="L45" s="16"/>
      <c r="M45" s="16"/>
      <c r="N45" s="19">
        <f>J45-K45-L45+M45</f>
        <v>58</v>
      </c>
      <c r="O45" s="16">
        <f>COUNTIF(E45:I45,"&gt;0")</f>
        <v>3</v>
      </c>
    </row>
    <row r="46" spans="1:15" s="21" customFormat="1" ht="11.25">
      <c r="A46" s="16">
        <v>5</v>
      </c>
      <c r="B46" s="16" t="s">
        <v>65</v>
      </c>
      <c r="C46" s="16">
        <v>1947</v>
      </c>
      <c r="D46" s="16" t="s">
        <v>66</v>
      </c>
      <c r="E46" s="16">
        <v>18</v>
      </c>
      <c r="F46" s="18"/>
      <c r="G46" s="16">
        <v>8</v>
      </c>
      <c r="H46" s="16">
        <v>18</v>
      </c>
      <c r="I46" s="16">
        <v>16</v>
      </c>
      <c r="J46" s="16">
        <f>SUM(E46:I46)</f>
        <v>60</v>
      </c>
      <c r="K46" s="16">
        <f>IF(O46&gt;3,(MIN(E46:H46)),0)</f>
        <v>8</v>
      </c>
      <c r="L46" s="16"/>
      <c r="M46" s="16">
        <f>IF(O46=5,3,0)</f>
        <v>0</v>
      </c>
      <c r="N46" s="19">
        <f>J46-K46-L46+M46</f>
        <v>52</v>
      </c>
      <c r="O46" s="16">
        <f>COUNTIF(E46:I46,"&gt;0")</f>
        <v>4</v>
      </c>
    </row>
    <row r="47" spans="1:8" s="12" customFormat="1" ht="15.75">
      <c r="A47" s="36" t="s">
        <v>4</v>
      </c>
      <c r="B47" s="37"/>
      <c r="C47" s="9" t="s">
        <v>68</v>
      </c>
      <c r="D47" s="9" t="s">
        <v>69</v>
      </c>
      <c r="E47" s="31"/>
      <c r="F47" s="32"/>
      <c r="G47" s="38"/>
      <c r="H47" s="39"/>
    </row>
    <row r="48" spans="1:14" ht="6" customHeight="1">
      <c r="A48" s="2"/>
      <c r="B48"/>
      <c r="E48" s="33"/>
      <c r="F48" s="33"/>
      <c r="N48"/>
    </row>
    <row r="49" spans="1:15" s="15" customFormat="1" ht="25.5" customHeight="1">
      <c r="A49" s="14" t="s">
        <v>7</v>
      </c>
      <c r="B49" s="14" t="s">
        <v>8</v>
      </c>
      <c r="C49" s="14" t="s">
        <v>9</v>
      </c>
      <c r="D49" s="14" t="s">
        <v>10</v>
      </c>
      <c r="E49" s="14" t="s">
        <v>11</v>
      </c>
      <c r="F49" s="14" t="s">
        <v>12</v>
      </c>
      <c r="G49" s="14" t="s">
        <v>13</v>
      </c>
      <c r="H49" s="14" t="s">
        <v>14</v>
      </c>
      <c r="I49" s="14" t="s">
        <v>15</v>
      </c>
      <c r="J49" s="14" t="s">
        <v>16</v>
      </c>
      <c r="K49" s="14" t="s">
        <v>17</v>
      </c>
      <c r="L49" s="14" t="s">
        <v>18</v>
      </c>
      <c r="M49" s="14" t="s">
        <v>19</v>
      </c>
      <c r="N49" s="14" t="s">
        <v>20</v>
      </c>
      <c r="O49" s="14" t="s">
        <v>21</v>
      </c>
    </row>
    <row r="50" spans="1:15" s="21" customFormat="1" ht="11.25">
      <c r="A50" s="16">
        <v>1</v>
      </c>
      <c r="B50" s="16" t="s">
        <v>70</v>
      </c>
      <c r="C50" s="16">
        <v>1991</v>
      </c>
      <c r="D50" s="16" t="s">
        <v>1</v>
      </c>
      <c r="E50" s="35">
        <v>20</v>
      </c>
      <c r="F50" s="18">
        <v>24</v>
      </c>
      <c r="G50" s="16">
        <v>30</v>
      </c>
      <c r="H50" s="16">
        <v>30</v>
      </c>
      <c r="I50" s="16">
        <v>22</v>
      </c>
      <c r="J50" s="16">
        <f>SUM(E50:I50)</f>
        <v>126</v>
      </c>
      <c r="K50" s="16">
        <f>IF(O50&gt;3,(MIN(E50:H50)),0)</f>
        <v>20</v>
      </c>
      <c r="L50" s="16">
        <v>22</v>
      </c>
      <c r="M50" s="16">
        <f>IF(O50=5,3,0)</f>
        <v>3</v>
      </c>
      <c r="N50" s="19">
        <f>J50-K50-L49:L50+M50</f>
        <v>87</v>
      </c>
      <c r="O50" s="16">
        <f>COUNTIF(E50:I50,"&gt;0")</f>
        <v>5</v>
      </c>
    </row>
    <row r="51" spans="1:15" s="21" customFormat="1" ht="11.25">
      <c r="A51" s="16">
        <v>2</v>
      </c>
      <c r="B51" s="16" t="s">
        <v>71</v>
      </c>
      <c r="C51" s="16">
        <v>1993</v>
      </c>
      <c r="D51" s="16" t="s">
        <v>34</v>
      </c>
      <c r="E51" s="35">
        <v>26</v>
      </c>
      <c r="F51" s="16">
        <v>30</v>
      </c>
      <c r="G51" s="16"/>
      <c r="H51" s="16"/>
      <c r="I51" s="16">
        <v>26</v>
      </c>
      <c r="J51" s="16">
        <f>SUM(E51:I51)</f>
        <v>82</v>
      </c>
      <c r="K51" s="16">
        <f>IF(O51&gt;3,(MIN(E51:H51)),0)</f>
        <v>0</v>
      </c>
      <c r="L51" s="16"/>
      <c r="M51" s="16">
        <f>IF(O51=5,3,0)</f>
        <v>0</v>
      </c>
      <c r="N51" s="19">
        <f>J51-K51-L50:L51+M51</f>
        <v>82</v>
      </c>
      <c r="O51" s="16">
        <f>COUNTIF(E51:I51,"&gt;0")</f>
        <v>3</v>
      </c>
    </row>
    <row r="52" spans="1:15" s="21" customFormat="1" ht="11.25">
      <c r="A52" s="16">
        <v>3</v>
      </c>
      <c r="B52" s="16" t="s">
        <v>73</v>
      </c>
      <c r="C52" s="16">
        <v>1983</v>
      </c>
      <c r="D52" s="16" t="s">
        <v>74</v>
      </c>
      <c r="E52" s="35">
        <v>22</v>
      </c>
      <c r="F52" s="18">
        <v>28</v>
      </c>
      <c r="G52" s="16"/>
      <c r="H52" s="16"/>
      <c r="I52" s="16">
        <v>24</v>
      </c>
      <c r="J52" s="16">
        <f>SUM(E52:I52)</f>
        <v>74</v>
      </c>
      <c r="K52" s="16">
        <f>IF(O52&gt;3,(MIN(E52:H52)),0)</f>
        <v>0</v>
      </c>
      <c r="L52" s="16"/>
      <c r="M52" s="16">
        <f>IF(O52=5,3,0)</f>
        <v>0</v>
      </c>
      <c r="N52" s="19">
        <f>J52-K52-L51:L52+M52</f>
        <v>74</v>
      </c>
      <c r="O52" s="16">
        <f>COUNTIF(E52:I52,"&gt;0")</f>
        <v>3</v>
      </c>
    </row>
    <row r="53" spans="1:15" s="20" customFormat="1" ht="11.25">
      <c r="A53" s="16">
        <v>4</v>
      </c>
      <c r="B53" s="16" t="s">
        <v>75</v>
      </c>
      <c r="C53" s="16">
        <v>1973</v>
      </c>
      <c r="D53" s="16" t="s">
        <v>35</v>
      </c>
      <c r="E53" s="35"/>
      <c r="F53" s="16">
        <v>20</v>
      </c>
      <c r="G53" s="16"/>
      <c r="H53" s="16">
        <v>28</v>
      </c>
      <c r="I53" s="16">
        <v>17</v>
      </c>
      <c r="J53" s="16">
        <f>SUM(E53:I53)</f>
        <v>65</v>
      </c>
      <c r="K53" s="16">
        <f>IF(O53&gt;3,(MIN(E53:H53)),0)</f>
        <v>0</v>
      </c>
      <c r="L53" s="16"/>
      <c r="M53" s="16">
        <f>IF(O53=5,3,0)</f>
        <v>0</v>
      </c>
      <c r="N53" s="19">
        <f>J53-K53-L52:L53+M53</f>
        <v>65</v>
      </c>
      <c r="O53" s="16">
        <f>COUNTIF(E53:I53,"&gt;0")</f>
        <v>3</v>
      </c>
    </row>
    <row r="54" spans="1:15" s="20" customFormat="1" ht="11.25">
      <c r="A54" s="16">
        <v>5</v>
      </c>
      <c r="B54" s="16" t="s">
        <v>72</v>
      </c>
      <c r="C54" s="16">
        <v>1975</v>
      </c>
      <c r="D54" s="16" t="s">
        <v>1</v>
      </c>
      <c r="E54" s="35">
        <v>14</v>
      </c>
      <c r="F54" s="16"/>
      <c r="G54" s="16">
        <v>17</v>
      </c>
      <c r="H54" s="16">
        <v>24</v>
      </c>
      <c r="I54" s="16"/>
      <c r="J54" s="16">
        <f>SUM(E54:I54)</f>
        <v>55</v>
      </c>
      <c r="K54" s="16">
        <f>IF(O54&gt;3,(MIN(E54:H54)),0)</f>
        <v>0</v>
      </c>
      <c r="L54" s="16"/>
      <c r="M54" s="16">
        <f>IF(O54=5,3,0)</f>
        <v>0</v>
      </c>
      <c r="N54" s="19">
        <f>J54-K54-L53:L54+M54</f>
        <v>55</v>
      </c>
      <c r="O54" s="16">
        <f>COUNTIF(E54:I54,"&gt;0")</f>
        <v>3</v>
      </c>
    </row>
    <row r="56" spans="1:8" s="12" customFormat="1" ht="15.75">
      <c r="A56" s="36" t="s">
        <v>4</v>
      </c>
      <c r="B56" s="37"/>
      <c r="C56" s="9" t="s">
        <v>76</v>
      </c>
      <c r="D56" s="9" t="s">
        <v>77</v>
      </c>
      <c r="E56" s="31"/>
      <c r="F56" s="32"/>
      <c r="G56" s="38"/>
      <c r="H56" s="39"/>
    </row>
    <row r="57" spans="2:14" ht="6" customHeight="1">
      <c r="B57"/>
      <c r="E57" s="33"/>
      <c r="F57" s="33"/>
      <c r="N57"/>
    </row>
    <row r="58" spans="1:15" s="15" customFormat="1" ht="25.5" customHeight="1">
      <c r="A58" s="14" t="s">
        <v>7</v>
      </c>
      <c r="B58" s="14" t="s">
        <v>8</v>
      </c>
      <c r="C58" s="14" t="s">
        <v>9</v>
      </c>
      <c r="D58" s="14" t="s">
        <v>10</v>
      </c>
      <c r="E58" s="14" t="s">
        <v>11</v>
      </c>
      <c r="F58" s="14" t="s">
        <v>12</v>
      </c>
      <c r="G58" s="14" t="s">
        <v>13</v>
      </c>
      <c r="H58" s="14" t="s">
        <v>14</v>
      </c>
      <c r="I58" s="14" t="s">
        <v>15</v>
      </c>
      <c r="J58" s="14" t="s">
        <v>16</v>
      </c>
      <c r="K58" s="14" t="s">
        <v>17</v>
      </c>
      <c r="L58" s="14" t="s">
        <v>18</v>
      </c>
      <c r="M58" s="14" t="s">
        <v>19</v>
      </c>
      <c r="N58" s="14" t="s">
        <v>20</v>
      </c>
      <c r="O58" s="14" t="s">
        <v>21</v>
      </c>
    </row>
    <row r="59" spans="1:15" s="21" customFormat="1" ht="11.25">
      <c r="A59" s="16">
        <v>1</v>
      </c>
      <c r="B59" s="16" t="s">
        <v>80</v>
      </c>
      <c r="C59" s="16">
        <v>1972</v>
      </c>
      <c r="D59" s="16" t="s">
        <v>28</v>
      </c>
      <c r="E59" s="16"/>
      <c r="F59" s="16">
        <v>30</v>
      </c>
      <c r="G59" s="16">
        <v>30</v>
      </c>
      <c r="H59" s="16"/>
      <c r="I59" s="16">
        <v>30</v>
      </c>
      <c r="J59" s="16">
        <f>SUM(E59:I59)</f>
        <v>90</v>
      </c>
      <c r="K59" s="16">
        <f>IF(O59&gt;3,(MIN(E59:H59)),0)</f>
        <v>0</v>
      </c>
      <c r="L59" s="16"/>
      <c r="M59" s="16">
        <f>IF(O59=5,3,0)</f>
        <v>0</v>
      </c>
      <c r="N59" s="19">
        <f>J59-K59-L59+M59</f>
        <v>90</v>
      </c>
      <c r="O59" s="16">
        <f>COUNTIF(E59:I59,"&gt;0")</f>
        <v>3</v>
      </c>
    </row>
    <row r="60" spans="1:15" s="21" customFormat="1" ht="11.25">
      <c r="A60" s="16">
        <v>2</v>
      </c>
      <c r="B60" s="16" t="s">
        <v>78</v>
      </c>
      <c r="C60" s="16">
        <v>1971</v>
      </c>
      <c r="D60" s="16" t="s">
        <v>36</v>
      </c>
      <c r="E60" s="16">
        <v>24</v>
      </c>
      <c r="F60" s="18">
        <v>22</v>
      </c>
      <c r="G60" s="16">
        <v>24</v>
      </c>
      <c r="H60" s="16">
        <v>26</v>
      </c>
      <c r="I60" s="16">
        <v>24</v>
      </c>
      <c r="J60" s="16">
        <f>SUM(E60:I60)</f>
        <v>120</v>
      </c>
      <c r="K60" s="16">
        <f>IF(O60&gt;3,(MIN(E60:H60)),0)</f>
        <v>22</v>
      </c>
      <c r="L60" s="16">
        <v>24</v>
      </c>
      <c r="M60" s="16">
        <f>IF(O60=5,3,0)</f>
        <v>3</v>
      </c>
      <c r="N60" s="19">
        <f>J60-K60-L60+M60</f>
        <v>77</v>
      </c>
      <c r="O60" s="16">
        <f>COUNTIF(E60:I60,"&gt;0")</f>
        <v>5</v>
      </c>
    </row>
    <row r="61" spans="1:15" s="21" customFormat="1" ht="11.25">
      <c r="A61" s="16">
        <v>3</v>
      </c>
      <c r="B61" s="16" t="s">
        <v>79</v>
      </c>
      <c r="C61" s="16">
        <v>1964</v>
      </c>
      <c r="D61" s="16" t="s">
        <v>1</v>
      </c>
      <c r="E61" s="16">
        <v>20</v>
      </c>
      <c r="F61" s="34"/>
      <c r="G61" s="16">
        <v>18</v>
      </c>
      <c r="H61" s="16">
        <v>22</v>
      </c>
      <c r="I61" s="16">
        <v>20</v>
      </c>
      <c r="J61" s="16">
        <f>SUM(E61:I61)</f>
        <v>80</v>
      </c>
      <c r="K61" s="16">
        <f>IF(O61&gt;3,(MIN(E61:H61)),0)</f>
        <v>18</v>
      </c>
      <c r="L61" s="16"/>
      <c r="M61" s="16">
        <f>IF(O61=5,3,0)</f>
        <v>0</v>
      </c>
      <c r="N61" s="19">
        <f>J61-K61-L61+M61</f>
        <v>62</v>
      </c>
      <c r="O61" s="16">
        <f>COUNTIF(E61:I61,"&gt;0")</f>
        <v>4</v>
      </c>
    </row>
    <row r="62" spans="1:15" s="21" customFormat="1" ht="11.25">
      <c r="A62" s="16">
        <v>4</v>
      </c>
      <c r="B62" s="16" t="s">
        <v>81</v>
      </c>
      <c r="C62" s="16">
        <v>1957</v>
      </c>
      <c r="D62" s="16" t="s">
        <v>82</v>
      </c>
      <c r="E62" s="16"/>
      <c r="F62" s="16">
        <v>16</v>
      </c>
      <c r="G62" s="16">
        <v>11</v>
      </c>
      <c r="H62" s="16">
        <v>18</v>
      </c>
      <c r="I62" s="16">
        <v>17</v>
      </c>
      <c r="J62" s="16">
        <f>SUM(E62:I62)</f>
        <v>62</v>
      </c>
      <c r="K62" s="16">
        <f>IF(O62&gt;3,(MIN(E62:H62)),0)</f>
        <v>11</v>
      </c>
      <c r="L62" s="16"/>
      <c r="M62" s="16">
        <f>IF(O62=5,3,0)</f>
        <v>0</v>
      </c>
      <c r="N62" s="19">
        <f>J62-K62-L62+M62</f>
        <v>51</v>
      </c>
      <c r="O62" s="16">
        <f>COUNTIF(E62:I62,"&gt;0")</f>
        <v>4</v>
      </c>
    </row>
  </sheetData>
  <sheetProtection/>
  <mergeCells count="14">
    <mergeCell ref="A16:B16"/>
    <mergeCell ref="G16:H16"/>
    <mergeCell ref="D1:H1"/>
    <mergeCell ref="A3:H3"/>
    <mergeCell ref="A5:B5"/>
    <mergeCell ref="G5:H5"/>
    <mergeCell ref="A39:B39"/>
    <mergeCell ref="G39:H39"/>
    <mergeCell ref="A30:B30"/>
    <mergeCell ref="G30:H30"/>
    <mergeCell ref="A56:B56"/>
    <mergeCell ref="G56:H56"/>
    <mergeCell ref="A47:B47"/>
    <mergeCell ref="G47:H47"/>
  </mergeCells>
  <conditionalFormatting sqref="B8:E14 B19:E23 H47:H48 B47:D48 B33:F37 F24:F28 B24:D28 H41 B39:F40 B41:C41">
    <cfRule type="expression" priority="1" dxfId="3" stopIfTrue="1">
      <formula>$C8&lt;&gt;" "</formula>
    </cfRule>
  </conditionalFormatting>
  <conditionalFormatting sqref="D41">
    <cfRule type="expression" priority="2" dxfId="4" stopIfTrue="1">
      <formula>$B41&lt;$I$20+1</formula>
    </cfRule>
    <cfRule type="expression" priority="3" dxfId="3" stopIfTrue="1">
      <formula>$C41&lt;&gt;" "</formula>
    </cfRule>
  </conditionalFormatting>
  <printOptions/>
  <pageMargins left="0.35" right="0.34" top="0.26" bottom="0.3" header="0.18" footer="0.12"/>
  <pageSetup orientation="landscape" paperSize="9" r:id="rId1"/>
  <headerFooter alignWithMargins="0">
    <oddFooter>&amp;L&amp;F&amp;CPagina &amp;P di &amp;N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1">
      <selection activeCell="B2" sqref="B2:B33"/>
    </sheetView>
  </sheetViews>
  <sheetFormatPr defaultColWidth="9.140625" defaultRowHeight="12.75"/>
  <cols>
    <col min="1" max="1" width="4.28125" style="0" customWidth="1"/>
    <col min="2" max="2" width="5.28125" style="0" bestFit="1" customWidth="1"/>
  </cols>
  <sheetData>
    <row r="1" spans="1:2" ht="12.75">
      <c r="A1" t="s">
        <v>83</v>
      </c>
      <c r="B1" t="s">
        <v>84</v>
      </c>
    </row>
    <row r="2" spans="1:2" ht="12.75">
      <c r="A2">
        <v>1</v>
      </c>
      <c r="B2">
        <v>30</v>
      </c>
    </row>
    <row r="3" spans="1:2" ht="12.75">
      <c r="A3">
        <v>2</v>
      </c>
      <c r="B3">
        <v>28</v>
      </c>
    </row>
    <row r="4" spans="1:2" ht="12.75">
      <c r="A4">
        <v>3</v>
      </c>
      <c r="B4">
        <v>26</v>
      </c>
    </row>
    <row r="5" spans="1:2" ht="12.75">
      <c r="A5">
        <v>4</v>
      </c>
      <c r="B5">
        <v>24</v>
      </c>
    </row>
    <row r="6" spans="1:2" ht="12.75">
      <c r="A6">
        <v>5</v>
      </c>
      <c r="B6">
        <v>22</v>
      </c>
    </row>
    <row r="7" spans="1:2" ht="12.75">
      <c r="A7">
        <v>6</v>
      </c>
      <c r="B7">
        <v>20</v>
      </c>
    </row>
    <row r="8" spans="1:2" ht="12.75">
      <c r="A8">
        <v>7</v>
      </c>
      <c r="B8">
        <v>19</v>
      </c>
    </row>
    <row r="9" spans="1:2" ht="12.75">
      <c r="A9">
        <v>8</v>
      </c>
      <c r="B9">
        <v>18</v>
      </c>
    </row>
    <row r="10" spans="1:2" ht="12.75">
      <c r="A10">
        <v>9</v>
      </c>
      <c r="B10">
        <v>17</v>
      </c>
    </row>
    <row r="11" spans="1:2" ht="12.75">
      <c r="A11">
        <v>10</v>
      </c>
      <c r="B11">
        <v>16</v>
      </c>
    </row>
    <row r="12" spans="1:2" ht="12.75">
      <c r="A12">
        <v>11</v>
      </c>
      <c r="B12">
        <v>15</v>
      </c>
    </row>
    <row r="13" spans="1:2" ht="12.75">
      <c r="A13">
        <v>12</v>
      </c>
      <c r="B13">
        <v>14</v>
      </c>
    </row>
    <row r="14" spans="1:2" ht="12.75">
      <c r="A14">
        <v>13</v>
      </c>
      <c r="B14">
        <v>13</v>
      </c>
    </row>
    <row r="15" spans="1:2" ht="12.75">
      <c r="A15">
        <v>14</v>
      </c>
      <c r="B15">
        <v>12</v>
      </c>
    </row>
    <row r="16" spans="1:2" ht="12.75">
      <c r="A16">
        <v>15</v>
      </c>
      <c r="B16">
        <v>11</v>
      </c>
    </row>
    <row r="17" spans="1:2" ht="12.75">
      <c r="A17">
        <v>16</v>
      </c>
      <c r="B17">
        <v>10</v>
      </c>
    </row>
    <row r="18" spans="1:2" ht="12.75">
      <c r="A18">
        <v>17</v>
      </c>
      <c r="B18">
        <v>9</v>
      </c>
    </row>
    <row r="19" spans="1:2" ht="12.75">
      <c r="A19">
        <v>18</v>
      </c>
      <c r="B19">
        <v>8</v>
      </c>
    </row>
    <row r="20" spans="1:2" ht="12.75">
      <c r="A20">
        <v>19</v>
      </c>
      <c r="B20">
        <v>7</v>
      </c>
    </row>
    <row r="21" spans="1:2" ht="12.75">
      <c r="A21">
        <v>20</v>
      </c>
      <c r="B21">
        <v>6</v>
      </c>
    </row>
    <row r="22" spans="1:2" ht="12.75">
      <c r="A22">
        <v>21</v>
      </c>
      <c r="B22">
        <v>5</v>
      </c>
    </row>
    <row r="23" spans="1:2" ht="12.75">
      <c r="A23">
        <v>22</v>
      </c>
      <c r="B23">
        <v>4</v>
      </c>
    </row>
    <row r="24" spans="1:2" ht="12.75">
      <c r="A24">
        <v>23</v>
      </c>
      <c r="B24">
        <v>3</v>
      </c>
    </row>
    <row r="25" spans="1:2" ht="12.75">
      <c r="A25">
        <v>24</v>
      </c>
      <c r="B25">
        <v>2</v>
      </c>
    </row>
    <row r="26" spans="1:2" ht="12.75">
      <c r="A26">
        <v>25</v>
      </c>
      <c r="B26">
        <v>1</v>
      </c>
    </row>
    <row r="27" spans="1:2" ht="12.75">
      <c r="A27">
        <v>26</v>
      </c>
      <c r="B27">
        <v>1</v>
      </c>
    </row>
    <row r="28" spans="1:2" ht="12.75">
      <c r="A28">
        <v>27</v>
      </c>
      <c r="B28">
        <v>1</v>
      </c>
    </row>
    <row r="29" spans="1:2" ht="12.75">
      <c r="A29">
        <v>28</v>
      </c>
      <c r="B29">
        <v>1</v>
      </c>
    </row>
    <row r="30" spans="1:2" ht="12.75">
      <c r="A30">
        <v>29</v>
      </c>
      <c r="B30">
        <v>1</v>
      </c>
    </row>
    <row r="31" spans="1:2" ht="12.75">
      <c r="A31">
        <v>30</v>
      </c>
      <c r="B31">
        <v>1</v>
      </c>
    </row>
    <row r="32" spans="1:2" ht="12.75">
      <c r="A32">
        <v>31</v>
      </c>
      <c r="B32">
        <v>1</v>
      </c>
    </row>
    <row r="33" spans="1:2" ht="12.75">
      <c r="A33">
        <v>32</v>
      </c>
      <c r="B33">
        <v>1</v>
      </c>
    </row>
    <row r="34" spans="1:2" ht="12.75">
      <c r="A34">
        <v>33</v>
      </c>
      <c r="B34">
        <v>1</v>
      </c>
    </row>
    <row r="35" spans="1:2" ht="12.75">
      <c r="A35">
        <v>34</v>
      </c>
      <c r="B35">
        <v>1</v>
      </c>
    </row>
    <row r="36" spans="1:2" ht="12.75">
      <c r="A36">
        <v>35</v>
      </c>
      <c r="B36">
        <v>1</v>
      </c>
    </row>
    <row r="37" spans="1:2" ht="12.75">
      <c r="A37">
        <v>36</v>
      </c>
      <c r="B37">
        <v>1</v>
      </c>
    </row>
    <row r="38" spans="1:2" ht="12.75">
      <c r="A38">
        <v>37</v>
      </c>
      <c r="B38">
        <v>1</v>
      </c>
    </row>
    <row r="39" spans="1:2" ht="12.75">
      <c r="A39">
        <v>38</v>
      </c>
      <c r="B39">
        <v>1</v>
      </c>
    </row>
    <row r="40" spans="1:2" ht="12.75">
      <c r="A40">
        <v>39</v>
      </c>
      <c r="B40">
        <v>1</v>
      </c>
    </row>
    <row r="41" spans="1:2" ht="12.75">
      <c r="A41">
        <v>40</v>
      </c>
      <c r="B41">
        <v>1</v>
      </c>
    </row>
    <row r="42" spans="1:2" ht="12.75">
      <c r="A42">
        <v>41</v>
      </c>
      <c r="B42">
        <v>1</v>
      </c>
    </row>
    <row r="43" spans="1:2" ht="12.75">
      <c r="A43">
        <v>42</v>
      </c>
      <c r="B43">
        <v>1</v>
      </c>
    </row>
    <row r="44" spans="1:2" ht="12.75">
      <c r="A44">
        <v>43</v>
      </c>
      <c r="B44">
        <v>1</v>
      </c>
    </row>
    <row r="45" spans="1:2" ht="12.75">
      <c r="A45">
        <v>44</v>
      </c>
      <c r="B45">
        <v>1</v>
      </c>
    </row>
    <row r="46" spans="1:2" ht="12.75">
      <c r="A46">
        <v>45</v>
      </c>
      <c r="B46">
        <v>1</v>
      </c>
    </row>
    <row r="47" spans="1:2" ht="12.75">
      <c r="A47">
        <v>46</v>
      </c>
      <c r="B47">
        <v>1</v>
      </c>
    </row>
    <row r="48" spans="1:2" ht="12.75">
      <c r="A48">
        <v>47</v>
      </c>
      <c r="B48">
        <v>1</v>
      </c>
    </row>
    <row r="49" spans="1:2" ht="12.75">
      <c r="A49">
        <v>48</v>
      </c>
      <c r="B49">
        <v>1</v>
      </c>
    </row>
    <row r="50" spans="1:2" ht="12.75">
      <c r="A50">
        <v>49</v>
      </c>
      <c r="B50">
        <v>1</v>
      </c>
    </row>
    <row r="51" spans="1:2" ht="12.75">
      <c r="A51">
        <v>50</v>
      </c>
      <c r="B51">
        <v>1</v>
      </c>
    </row>
    <row r="52" spans="1:2" ht="12.75">
      <c r="A52">
        <v>51</v>
      </c>
      <c r="B52">
        <v>1</v>
      </c>
    </row>
    <row r="53" spans="1:2" ht="12.75">
      <c r="A53">
        <v>52</v>
      </c>
      <c r="B53">
        <v>1</v>
      </c>
    </row>
    <row r="54" spans="1:2" ht="12.75">
      <c r="A54">
        <v>53</v>
      </c>
      <c r="B54">
        <v>1</v>
      </c>
    </row>
    <row r="55" spans="1:2" ht="12.75">
      <c r="A55">
        <v>54</v>
      </c>
      <c r="B55">
        <v>1</v>
      </c>
    </row>
    <row r="56" spans="1:2" ht="12.75">
      <c r="A56">
        <v>55</v>
      </c>
      <c r="B56">
        <v>1</v>
      </c>
    </row>
    <row r="57" spans="1:2" ht="12.75">
      <c r="A57">
        <v>56</v>
      </c>
      <c r="B57">
        <v>1</v>
      </c>
    </row>
    <row r="58" spans="1:2" ht="12.75">
      <c r="A58">
        <v>57</v>
      </c>
      <c r="B58">
        <v>1</v>
      </c>
    </row>
    <row r="59" spans="1:2" ht="12.75">
      <c r="A59">
        <v>58</v>
      </c>
      <c r="B59">
        <v>1</v>
      </c>
    </row>
    <row r="60" spans="1:2" ht="12.75">
      <c r="A60">
        <v>59</v>
      </c>
      <c r="B60">
        <v>1</v>
      </c>
    </row>
    <row r="61" spans="1:2" ht="12.75">
      <c r="A61">
        <v>60</v>
      </c>
      <c r="B61">
        <v>1</v>
      </c>
    </row>
    <row r="62" spans="1:2" ht="12.75">
      <c r="A62">
        <v>61</v>
      </c>
      <c r="B62">
        <v>1</v>
      </c>
    </row>
    <row r="63" spans="1:2" ht="12.75">
      <c r="A63">
        <v>62</v>
      </c>
      <c r="B63">
        <v>1</v>
      </c>
    </row>
    <row r="64" spans="1:2" ht="12.75">
      <c r="A64">
        <v>63</v>
      </c>
      <c r="B64">
        <v>1</v>
      </c>
    </row>
    <row r="65" spans="1:2" ht="12.75">
      <c r="A65">
        <v>64</v>
      </c>
      <c r="B65">
        <v>1</v>
      </c>
    </row>
    <row r="66" spans="1:2" ht="12.75">
      <c r="A66">
        <v>65</v>
      </c>
      <c r="B66">
        <v>1</v>
      </c>
    </row>
    <row r="67" spans="1:2" ht="12.75">
      <c r="A67">
        <v>66</v>
      </c>
      <c r="B67">
        <v>1</v>
      </c>
    </row>
    <row r="68" spans="1:2" ht="12.75">
      <c r="A68">
        <v>67</v>
      </c>
      <c r="B68">
        <v>1</v>
      </c>
    </row>
    <row r="69" spans="1:2" ht="12.75">
      <c r="A69">
        <v>68</v>
      </c>
      <c r="B69">
        <v>1</v>
      </c>
    </row>
    <row r="70" spans="1:2" ht="12.75">
      <c r="A70">
        <v>69</v>
      </c>
      <c r="B70">
        <v>1</v>
      </c>
    </row>
    <row r="71" spans="1:2" ht="12.75">
      <c r="A71">
        <v>70</v>
      </c>
      <c r="B71">
        <v>1</v>
      </c>
    </row>
    <row r="72" spans="1:2" ht="12.75">
      <c r="A72">
        <v>71</v>
      </c>
      <c r="B72">
        <v>1</v>
      </c>
    </row>
    <row r="73" spans="1:2" ht="12.75">
      <c r="A73">
        <v>72</v>
      </c>
      <c r="B73">
        <v>1</v>
      </c>
    </row>
    <row r="74" spans="1:2" ht="12.75">
      <c r="A74">
        <v>73</v>
      </c>
      <c r="B74">
        <v>1</v>
      </c>
    </row>
    <row r="75" spans="1:2" ht="12.75">
      <c r="A75">
        <v>74</v>
      </c>
      <c r="B75">
        <v>1</v>
      </c>
    </row>
    <row r="76" spans="1:2" ht="12.75">
      <c r="A76">
        <v>75</v>
      </c>
      <c r="B76">
        <v>1</v>
      </c>
    </row>
    <row r="77" spans="1:2" ht="12.75">
      <c r="A77">
        <v>76</v>
      </c>
      <c r="B77">
        <v>1</v>
      </c>
    </row>
    <row r="78" spans="1:2" ht="12.75">
      <c r="A78">
        <v>77</v>
      </c>
      <c r="B78">
        <v>1</v>
      </c>
    </row>
    <row r="79" spans="1:2" ht="12.75">
      <c r="A79">
        <v>78</v>
      </c>
      <c r="B79">
        <v>1</v>
      </c>
    </row>
    <row r="80" spans="1:2" ht="12.75">
      <c r="A80">
        <v>79</v>
      </c>
      <c r="B80">
        <v>1</v>
      </c>
    </row>
    <row r="81" spans="1:2" ht="12.75">
      <c r="A81">
        <v>80</v>
      </c>
      <c r="B81">
        <v>1</v>
      </c>
    </row>
    <row r="82" spans="1:2" ht="12.75">
      <c r="A82">
        <v>81</v>
      </c>
      <c r="B82">
        <v>1</v>
      </c>
    </row>
    <row r="83" spans="1:2" ht="12.75">
      <c r="A83">
        <v>82</v>
      </c>
      <c r="B83">
        <v>1</v>
      </c>
    </row>
    <row r="84" spans="1:2" ht="12.75">
      <c r="A84">
        <v>83</v>
      </c>
      <c r="B84">
        <v>1</v>
      </c>
    </row>
    <row r="85" spans="1:2" ht="12.75">
      <c r="A85">
        <v>84</v>
      </c>
      <c r="B85">
        <v>1</v>
      </c>
    </row>
    <row r="86" spans="1:2" ht="12.75">
      <c r="A86">
        <v>85</v>
      </c>
      <c r="B86">
        <v>1</v>
      </c>
    </row>
    <row r="87" spans="1:2" ht="12.75">
      <c r="A87">
        <v>86</v>
      </c>
      <c r="B87">
        <v>1</v>
      </c>
    </row>
    <row r="88" spans="1:2" ht="12.75">
      <c r="A88">
        <v>87</v>
      </c>
      <c r="B88">
        <v>1</v>
      </c>
    </row>
    <row r="89" spans="1:2" ht="12.75">
      <c r="A89">
        <v>88</v>
      </c>
      <c r="B89">
        <v>1</v>
      </c>
    </row>
    <row r="90" spans="1:2" ht="12.75">
      <c r="A90">
        <v>89</v>
      </c>
      <c r="B90">
        <v>1</v>
      </c>
    </row>
    <row r="91" spans="1:2" ht="12.75">
      <c r="A91">
        <v>90</v>
      </c>
      <c r="B91">
        <v>1</v>
      </c>
    </row>
    <row r="92" spans="1:2" ht="12.75">
      <c r="A92">
        <v>91</v>
      </c>
      <c r="B92">
        <v>1</v>
      </c>
    </row>
    <row r="93" spans="1:2" ht="12.75">
      <c r="A93">
        <v>92</v>
      </c>
      <c r="B93">
        <v>1</v>
      </c>
    </row>
    <row r="94" spans="1:2" ht="12.75">
      <c r="A94">
        <v>93</v>
      </c>
      <c r="B94">
        <v>1</v>
      </c>
    </row>
    <row r="95" spans="1:2" ht="12.75">
      <c r="A95">
        <v>94</v>
      </c>
      <c r="B95">
        <v>1</v>
      </c>
    </row>
    <row r="96" spans="1:2" ht="12.75">
      <c r="A96">
        <v>95</v>
      </c>
      <c r="B96">
        <v>1</v>
      </c>
    </row>
    <row r="97" spans="1:2" ht="12.75">
      <c r="A97">
        <v>96</v>
      </c>
      <c r="B97">
        <v>1</v>
      </c>
    </row>
    <row r="98" spans="1:2" ht="12.75">
      <c r="A98">
        <v>97</v>
      </c>
      <c r="B98">
        <v>1</v>
      </c>
    </row>
    <row r="99" spans="1:2" ht="12.75">
      <c r="A99">
        <v>98</v>
      </c>
      <c r="B99">
        <v>1</v>
      </c>
    </row>
    <row r="100" spans="1:2" ht="12.75">
      <c r="A100">
        <v>99</v>
      </c>
      <c r="B100">
        <v>1</v>
      </c>
    </row>
    <row r="101" spans="1:2" ht="12.75">
      <c r="A101">
        <v>100</v>
      </c>
      <c r="B101">
        <v>1</v>
      </c>
    </row>
    <row r="102" spans="1:2" ht="12.75">
      <c r="A102">
        <v>101</v>
      </c>
      <c r="B10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APUANIA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Apuania</dc:creator>
  <cp:keywords/>
  <dc:description/>
  <cp:lastModifiedBy>Luca</cp:lastModifiedBy>
  <cp:lastPrinted>2017-12-26T10:50:33Z</cp:lastPrinted>
  <dcterms:created xsi:type="dcterms:W3CDTF">2017-09-05T08:03:07Z</dcterms:created>
  <dcterms:modified xsi:type="dcterms:W3CDTF">2017-12-26T13:23:46Z</dcterms:modified>
  <cp:category/>
  <cp:version/>
  <cp:contentType/>
  <cp:contentStatus/>
</cp:coreProperties>
</file>